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ontrole de Compras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<sst xmlns="http://schemas.openxmlformats.org/spreadsheetml/2006/main" count="76" uniqueCount="40">
  <si>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Nº Nota Fiscal</t>
  </si>
  <si>
    <t>TOTAL</t>
  </si>
  <si>
    <t>Gasolina Comum</t>
  </si>
  <si>
    <t>Empresa</t>
  </si>
  <si>
    <t>Nº. Enpenho</t>
  </si>
  <si>
    <t>Valor Unitário</t>
  </si>
  <si>
    <t>Valor Total</t>
  </si>
  <si>
    <t>Descrição</t>
  </si>
  <si>
    <t>CONTROLE DE COMPRAS</t>
  </si>
  <si>
    <t>Quant</t>
  </si>
  <si>
    <t>Data Pag.</t>
  </si>
  <si>
    <t xml:space="preserve">Data Da Nota </t>
  </si>
  <si>
    <t>CNPJ</t>
  </si>
  <si>
    <r>
      <t xml:space="preserve">      </t>
    </r>
    <r>
      <rPr>
        <b/>
        <sz val="28"/>
        <rFont val="Arial"/>
        <family val="2"/>
      </rPr>
      <t>CÂMARA MUNICIPAL DE BAEPENDI</t>
    </r>
    <r>
      <rPr>
        <sz val="28"/>
        <rFont val="Arial"/>
        <family val="2"/>
      </rPr>
      <t xml:space="preserve">  </t>
    </r>
    <r>
      <rPr>
        <sz val="24"/>
        <rFont val="Arial"/>
        <family val="2"/>
      </rPr>
      <t xml:space="preserve">  </t>
    </r>
    <r>
      <rPr>
        <sz val="20"/>
        <rFont val="Arial"/>
        <family val="2"/>
      </rPr>
      <t xml:space="preserve">   </t>
    </r>
    <r>
      <rPr>
        <sz val="26"/>
        <rFont val="Arial"/>
        <family val="2"/>
      </rPr>
      <t xml:space="preserve"> </t>
    </r>
    <r>
      <rPr>
        <sz val="28"/>
        <rFont val="Arial"/>
        <family val="2"/>
      </rPr>
      <t xml:space="preserve">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</t>
    </r>
    <r>
      <rPr>
        <b/>
        <sz val="13.5"/>
        <rFont val="Arial"/>
        <family val="2"/>
      </rPr>
      <t>PRAÇA LAÉRCIO NOGUEIRA COABRA,  Nº. 05, 2º.  ANDAR - TEL/FAX.: (35) 3343-1702                                                                                                                                              CNPJ: 41772831/0001-69 - www.camarabaependi.mg.gov.br                                                                                                                                             CEP: 37.443-000 - Estado de Minas Gerais.</t>
    </r>
  </si>
  <si>
    <t>Unid</t>
  </si>
  <si>
    <t>Lts</t>
  </si>
  <si>
    <t>17.488.693/0001-06</t>
  </si>
  <si>
    <t>Posto Itapõa Ltda</t>
  </si>
  <si>
    <t>Gasolina Original C</t>
  </si>
  <si>
    <t>08.705.712/0001-18</t>
  </si>
  <si>
    <t>49/01/14</t>
  </si>
  <si>
    <t>49/02/14</t>
  </si>
  <si>
    <t>Eneida Maria Pereira Guimarães</t>
  </si>
  <si>
    <t>25.781.949/0001-05</t>
  </si>
  <si>
    <t>Pão Franês</t>
  </si>
  <si>
    <t>Kg</t>
  </si>
  <si>
    <t>Pão de Leite</t>
  </si>
  <si>
    <t>Pão de Milho</t>
  </si>
  <si>
    <t>Pão de Batata</t>
  </si>
  <si>
    <t>Bolo Redondo</t>
  </si>
  <si>
    <t>Rosquinha</t>
  </si>
  <si>
    <t>Refrigerante Pet 2 Litros</t>
  </si>
  <si>
    <t>Margarina</t>
  </si>
  <si>
    <t>Manteiga 200 G</t>
  </si>
  <si>
    <t>Queijo Mussarela Fatiado</t>
  </si>
  <si>
    <t>Presunto</t>
  </si>
  <si>
    <t>Broa</t>
  </si>
  <si>
    <t xml:space="preserve"> MÊS: FEVEREIRO DE 2014</t>
  </si>
  <si>
    <t>TOTAL DE PAGAMENTO NO MÊS DE FEVEREIRO/2014</t>
  </si>
  <si>
    <t>Auto Posto Produtor Ltda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</si>
</sst>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/yy;@"/>
    <numFmt numFmtId="174" formatCode="mmm/yyyy"/>
    <numFmt numFmtId="175" formatCode="#,##0.000_);\(#,##0.000\)"/>
    <numFmt numFmtId="176" formatCode="d/m;@"/>
    <numFmt numFmtId="177" formatCode="_-&quot;R$&quot;\ * #,##0.0_-;\-&quot;R$&quot;\ * #,##0.0_-;_-&quot;R$&quot;\ * &quot;-&quot;?_-;_-@_-"/>
    <numFmt numFmtId="178" formatCode="_-* #,##0.000_-;\-* #,##0.000_-;_-* &quot;-&quot;???_-;_-@_-"/>
    <numFmt numFmtId="179" formatCode="0.000"/>
    <numFmt numFmtId="180" formatCode="#,##0.000_ ;\-#,##0.000\ "/>
    <numFmt numFmtId="181" formatCode="0.000_ ;\-0.000\ "/>
    <numFmt numFmtId="182" formatCode="0_ ;\-0\ "/>
    <numFmt numFmtId="183" formatCode="0.00_ ;\-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i/>
      <sz val="14"/>
      <name val="Arial"/>
      <family val="2"/>
    </font>
    <font>
      <b/>
      <sz val="28"/>
      <name val="Arial"/>
      <family val="2"/>
    </font>
    <font>
      <sz val="8"/>
      <name val="Calibri"/>
      <family val="2"/>
    </font>
    <font>
      <b/>
      <sz val="13.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173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73" fontId="12" fillId="0" borderId="11" xfId="0" applyNumberFormat="1" applyFont="1" applyBorder="1" applyAlignment="1">
      <alignment horizontal="center" vertical="center" wrapText="1"/>
    </xf>
    <xf numFmtId="43" fontId="12" fillId="0" borderId="11" xfId="0" applyNumberFormat="1" applyFont="1" applyBorder="1" applyAlignment="1">
      <alignment horizontal="right" vertical="center"/>
    </xf>
    <xf numFmtId="43" fontId="12" fillId="0" borderId="12" xfId="0" applyNumberFormat="1" applyFont="1" applyBorder="1" applyAlignment="1">
      <alignment vertical="center" wrapText="1"/>
    </xf>
    <xf numFmtId="43" fontId="11" fillId="0" borderId="10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horizontal="right" vertical="center"/>
    </xf>
    <xf numFmtId="43" fontId="12" fillId="0" borderId="11" xfId="0" applyNumberFormat="1" applyFont="1" applyBorder="1" applyAlignment="1">
      <alignment horizontal="center" vertical="center" wrapText="1"/>
    </xf>
    <xf numFmtId="43" fontId="12" fillId="0" borderId="11" xfId="0" applyNumberFormat="1" applyFont="1" applyBorder="1" applyAlignment="1">
      <alignment vertical="center" wrapText="1"/>
    </xf>
    <xf numFmtId="43" fontId="12" fillId="0" borderId="13" xfId="0" applyNumberFormat="1" applyFont="1" applyBorder="1" applyAlignment="1">
      <alignment vertical="center" wrapText="1"/>
    </xf>
    <xf numFmtId="43" fontId="12" fillId="0" borderId="14" xfId="0" applyNumberFormat="1" applyFont="1" applyBorder="1" applyAlignment="1">
      <alignment vertical="center" wrapText="1"/>
    </xf>
    <xf numFmtId="43" fontId="11" fillId="0" borderId="15" xfId="0" applyNumberFormat="1" applyFont="1" applyBorder="1" applyAlignment="1">
      <alignment vertical="center"/>
    </xf>
    <xf numFmtId="43" fontId="46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right" vertical="center" wrapText="1"/>
    </xf>
    <xf numFmtId="0" fontId="46" fillId="0" borderId="22" xfId="0" applyFont="1" applyBorder="1" applyAlignment="1">
      <alignment horizontal="right" vertical="center"/>
    </xf>
    <xf numFmtId="0" fontId="46" fillId="0" borderId="23" xfId="0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47625</xdr:rowOff>
    </xdr:from>
    <xdr:to>
      <xdr:col>10</xdr:col>
      <xdr:colOff>561975</xdr:colOff>
      <xdr:row>0</xdr:row>
      <xdr:rowOff>1000125</xdr:rowOff>
    </xdr:to>
    <xdr:pic>
      <xdr:nvPicPr>
        <xdr:cNvPr id="1" name="WordPictureWatermark3" descr="BRAS_O_BAEPENDI_2005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4762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31.421875" style="0" customWidth="1"/>
    <col min="2" max="2" width="17.00390625" style="0" customWidth="1"/>
    <col min="3" max="3" width="8.57421875" style="0" customWidth="1"/>
    <col min="4" max="4" width="7.57421875" style="0" customWidth="1"/>
    <col min="5" max="5" width="8.00390625" style="0" customWidth="1"/>
    <col min="6" max="6" width="7.7109375" style="0" customWidth="1"/>
    <col min="7" max="7" width="33.8515625" style="0" customWidth="1"/>
    <col min="8" max="8" width="5.421875" style="0" customWidth="1"/>
    <col min="9" max="9" width="7.7109375" style="0" customWidth="1"/>
    <col min="10" max="10" width="7.28125" style="0" customWidth="1"/>
    <col min="11" max="11" width="9.28125" style="0" customWidth="1"/>
    <col min="13" max="13" width="9.57421875" style="0" bestFit="1" customWidth="1"/>
  </cols>
  <sheetData>
    <row r="1" spans="1:11" ht="90" customHeight="1" thickBot="1">
      <c r="A1" s="20" t="s">
        <v>13</v>
      </c>
      <c r="B1" s="21"/>
      <c r="C1" s="21"/>
      <c r="D1" s="21"/>
      <c r="E1" s="21"/>
      <c r="F1" s="21"/>
      <c r="G1" s="21"/>
      <c r="H1" s="22"/>
      <c r="I1" s="22"/>
      <c r="J1" s="22"/>
      <c r="K1" s="23"/>
    </row>
    <row r="2" spans="1:11" ht="16.5" customHeight="1" thickBot="1">
      <c r="A2" s="24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15" customHeight="1" thickBot="1">
      <c r="A3" s="24" t="s">
        <v>37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s="2" customFormat="1" ht="25.5" customHeight="1" thickBot="1">
      <c r="A4" s="1" t="s">
        <v>3</v>
      </c>
      <c r="B4" s="1" t="s">
        <v>12</v>
      </c>
      <c r="C4" s="1" t="s">
        <v>0</v>
      </c>
      <c r="D4" s="1" t="s">
        <v>11</v>
      </c>
      <c r="E4" s="1" t="s">
        <v>4</v>
      </c>
      <c r="F4" s="1" t="s">
        <v>10</v>
      </c>
      <c r="G4" s="1" t="s">
        <v>7</v>
      </c>
      <c r="H4" s="1" t="s">
        <v>14</v>
      </c>
      <c r="I4" s="1" t="s">
        <v>9</v>
      </c>
      <c r="J4" s="1" t="s">
        <v>5</v>
      </c>
      <c r="K4" s="1" t="s">
        <v>6</v>
      </c>
    </row>
    <row r="5" spans="1:11" s="2" customFormat="1" ht="15" customHeight="1" thickBot="1">
      <c r="A5" s="3" t="s">
        <v>39</v>
      </c>
      <c r="B5" s="4" t="s">
        <v>19</v>
      </c>
      <c r="C5" s="5">
        <v>220</v>
      </c>
      <c r="D5" s="6">
        <v>41675</v>
      </c>
      <c r="E5" s="7" t="s">
        <v>20</v>
      </c>
      <c r="F5" s="6">
        <v>41681</v>
      </c>
      <c r="G5" s="8" t="s">
        <v>2</v>
      </c>
      <c r="H5" s="9" t="s">
        <v>15</v>
      </c>
      <c r="I5" s="4">
        <v>27.601</v>
      </c>
      <c r="J5" s="10">
        <v>3.08</v>
      </c>
      <c r="K5" s="11">
        <f>I5*J5</f>
        <v>85.01107999999999</v>
      </c>
    </row>
    <row r="6" spans="1:11" s="2" customFormat="1" ht="15" customHeight="1" thickBot="1">
      <c r="A6" s="27" t="s">
        <v>1</v>
      </c>
      <c r="B6" s="28"/>
      <c r="C6" s="28"/>
      <c r="D6" s="28"/>
      <c r="E6" s="28"/>
      <c r="F6" s="28"/>
      <c r="G6" s="28"/>
      <c r="H6" s="28"/>
      <c r="I6" s="28"/>
      <c r="J6" s="29"/>
      <c r="K6" s="12">
        <f>SUM(K5)</f>
        <v>85.01107999999999</v>
      </c>
    </row>
    <row r="7" spans="1:11" s="2" customFormat="1" ht="15" customHeight="1" thickBot="1">
      <c r="A7" s="3" t="s">
        <v>17</v>
      </c>
      <c r="B7" s="4" t="s">
        <v>16</v>
      </c>
      <c r="C7" s="5">
        <v>3904</v>
      </c>
      <c r="D7" s="6">
        <v>41676</v>
      </c>
      <c r="E7" s="7" t="s">
        <v>21</v>
      </c>
      <c r="F7" s="6">
        <v>41681</v>
      </c>
      <c r="G7" s="8" t="s">
        <v>18</v>
      </c>
      <c r="H7" s="9" t="s">
        <v>15</v>
      </c>
      <c r="I7" s="4">
        <v>39.52</v>
      </c>
      <c r="J7" s="13">
        <v>2.829</v>
      </c>
      <c r="K7" s="11">
        <f>I7*J7</f>
        <v>111.80208000000002</v>
      </c>
    </row>
    <row r="8" spans="1:11" s="2" customFormat="1" ht="15" customHeight="1" thickBot="1">
      <c r="A8" s="27" t="s">
        <v>1</v>
      </c>
      <c r="B8" s="28"/>
      <c r="C8" s="28"/>
      <c r="D8" s="28"/>
      <c r="E8" s="28"/>
      <c r="F8" s="28"/>
      <c r="G8" s="28"/>
      <c r="H8" s="28"/>
      <c r="I8" s="28"/>
      <c r="J8" s="29"/>
      <c r="K8" s="12">
        <f>SUM(K7)</f>
        <v>111.80208000000002</v>
      </c>
    </row>
    <row r="9" spans="1:11" s="2" customFormat="1" ht="15" customHeight="1">
      <c r="A9" s="8" t="s">
        <v>22</v>
      </c>
      <c r="B9" s="7" t="s">
        <v>23</v>
      </c>
      <c r="C9" s="7">
        <v>493</v>
      </c>
      <c r="D9" s="9">
        <v>41683</v>
      </c>
      <c r="E9" s="9">
        <v>41661</v>
      </c>
      <c r="F9" s="9">
        <v>41687</v>
      </c>
      <c r="G9" s="8" t="s">
        <v>31</v>
      </c>
      <c r="H9" s="7" t="s">
        <v>14</v>
      </c>
      <c r="I9" s="14">
        <v>30</v>
      </c>
      <c r="J9" s="15">
        <v>4.25</v>
      </c>
      <c r="K9" s="16">
        <f aca="true" t="shared" si="0" ref="K9:K19">I9*J9</f>
        <v>127.5</v>
      </c>
    </row>
    <row r="10" spans="1:11" s="2" customFormat="1" ht="15" customHeight="1">
      <c r="A10" s="8" t="s">
        <v>22</v>
      </c>
      <c r="B10" s="7" t="s">
        <v>23</v>
      </c>
      <c r="C10" s="7">
        <v>493</v>
      </c>
      <c r="D10" s="9">
        <v>41683</v>
      </c>
      <c r="E10" s="9">
        <v>41661</v>
      </c>
      <c r="F10" s="9">
        <v>41687</v>
      </c>
      <c r="G10" s="8" t="s">
        <v>24</v>
      </c>
      <c r="H10" s="7" t="s">
        <v>25</v>
      </c>
      <c r="I10" s="14">
        <v>20</v>
      </c>
      <c r="J10" s="15">
        <v>6.32</v>
      </c>
      <c r="K10" s="15">
        <f t="shared" si="0"/>
        <v>126.4</v>
      </c>
    </row>
    <row r="11" spans="1:11" s="2" customFormat="1" ht="15" customHeight="1">
      <c r="A11" s="8" t="s">
        <v>22</v>
      </c>
      <c r="B11" s="7" t="s">
        <v>23</v>
      </c>
      <c r="C11" s="7">
        <v>493</v>
      </c>
      <c r="D11" s="9">
        <v>41683</v>
      </c>
      <c r="E11" s="9">
        <v>41661</v>
      </c>
      <c r="F11" s="9">
        <v>41687</v>
      </c>
      <c r="G11" s="8" t="s">
        <v>32</v>
      </c>
      <c r="H11" s="7" t="s">
        <v>14</v>
      </c>
      <c r="I11" s="14">
        <v>5</v>
      </c>
      <c r="J11" s="15">
        <v>4.94</v>
      </c>
      <c r="K11" s="15">
        <f t="shared" si="0"/>
        <v>24.700000000000003</v>
      </c>
    </row>
    <row r="12" spans="1:11" s="2" customFormat="1" ht="15" customHeight="1">
      <c r="A12" s="8" t="s">
        <v>22</v>
      </c>
      <c r="B12" s="7" t="s">
        <v>23</v>
      </c>
      <c r="C12" s="7">
        <v>493</v>
      </c>
      <c r="D12" s="9">
        <v>41683</v>
      </c>
      <c r="E12" s="9">
        <v>41661</v>
      </c>
      <c r="F12" s="9">
        <v>41687</v>
      </c>
      <c r="G12" s="8" t="s">
        <v>33</v>
      </c>
      <c r="H12" s="7" t="s">
        <v>25</v>
      </c>
      <c r="I12" s="14">
        <v>5</v>
      </c>
      <c r="J12" s="15">
        <v>8.73</v>
      </c>
      <c r="K12" s="15">
        <f t="shared" si="0"/>
        <v>43.650000000000006</v>
      </c>
    </row>
    <row r="13" spans="1:11" s="2" customFormat="1" ht="15" customHeight="1">
      <c r="A13" s="8" t="s">
        <v>22</v>
      </c>
      <c r="B13" s="7" t="s">
        <v>23</v>
      </c>
      <c r="C13" s="7">
        <v>493</v>
      </c>
      <c r="D13" s="9">
        <v>41683</v>
      </c>
      <c r="E13" s="9">
        <v>41661</v>
      </c>
      <c r="F13" s="9">
        <v>41687</v>
      </c>
      <c r="G13" s="8" t="s">
        <v>34</v>
      </c>
      <c r="H13" s="7" t="s">
        <v>25</v>
      </c>
      <c r="I13" s="14">
        <v>7</v>
      </c>
      <c r="J13" s="15">
        <v>16.97</v>
      </c>
      <c r="K13" s="15">
        <f t="shared" si="0"/>
        <v>118.78999999999999</v>
      </c>
    </row>
    <row r="14" spans="1:11" s="2" customFormat="1" ht="15" customHeight="1">
      <c r="A14" s="8" t="s">
        <v>22</v>
      </c>
      <c r="B14" s="7" t="s">
        <v>23</v>
      </c>
      <c r="C14" s="7">
        <v>493</v>
      </c>
      <c r="D14" s="9">
        <v>41683</v>
      </c>
      <c r="E14" s="9">
        <v>41661</v>
      </c>
      <c r="F14" s="9">
        <v>41687</v>
      </c>
      <c r="G14" s="8" t="s">
        <v>35</v>
      </c>
      <c r="H14" s="7" t="s">
        <v>25</v>
      </c>
      <c r="I14" s="14">
        <v>6</v>
      </c>
      <c r="J14" s="15">
        <v>23.95</v>
      </c>
      <c r="K14" s="15">
        <f t="shared" si="0"/>
        <v>143.7</v>
      </c>
    </row>
    <row r="15" spans="1:11" s="2" customFormat="1" ht="15" customHeight="1">
      <c r="A15" s="8" t="s">
        <v>22</v>
      </c>
      <c r="B15" s="7" t="s">
        <v>23</v>
      </c>
      <c r="C15" s="7">
        <v>493</v>
      </c>
      <c r="D15" s="9">
        <v>41683</v>
      </c>
      <c r="E15" s="9">
        <v>41661</v>
      </c>
      <c r="F15" s="9">
        <v>41687</v>
      </c>
      <c r="G15" s="8" t="s">
        <v>30</v>
      </c>
      <c r="H15" s="7" t="s">
        <v>25</v>
      </c>
      <c r="I15" s="14">
        <v>3</v>
      </c>
      <c r="J15" s="15">
        <v>18.3</v>
      </c>
      <c r="K15" s="15">
        <f t="shared" si="0"/>
        <v>54.900000000000006</v>
      </c>
    </row>
    <row r="16" spans="1:11" s="2" customFormat="1" ht="15" customHeight="1">
      <c r="A16" s="8" t="s">
        <v>22</v>
      </c>
      <c r="B16" s="7" t="s">
        <v>23</v>
      </c>
      <c r="C16" s="7">
        <v>493</v>
      </c>
      <c r="D16" s="9">
        <v>41683</v>
      </c>
      <c r="E16" s="9">
        <v>41661</v>
      </c>
      <c r="F16" s="9">
        <v>41687</v>
      </c>
      <c r="G16" s="8" t="s">
        <v>36</v>
      </c>
      <c r="H16" s="7" t="s">
        <v>14</v>
      </c>
      <c r="I16" s="14">
        <v>60</v>
      </c>
      <c r="J16" s="15">
        <v>0.73</v>
      </c>
      <c r="K16" s="15">
        <f t="shared" si="0"/>
        <v>43.8</v>
      </c>
    </row>
    <row r="17" spans="1:11" s="2" customFormat="1" ht="15" customHeight="1">
      <c r="A17" s="8" t="s">
        <v>22</v>
      </c>
      <c r="B17" s="7" t="s">
        <v>23</v>
      </c>
      <c r="C17" s="7">
        <v>493</v>
      </c>
      <c r="D17" s="9">
        <v>41683</v>
      </c>
      <c r="E17" s="9">
        <v>41661</v>
      </c>
      <c r="F17" s="9">
        <v>41687</v>
      </c>
      <c r="G17" s="8" t="s">
        <v>26</v>
      </c>
      <c r="H17" s="7" t="s">
        <v>14</v>
      </c>
      <c r="I17" s="14">
        <v>100</v>
      </c>
      <c r="J17" s="15">
        <v>0.35</v>
      </c>
      <c r="K17" s="15">
        <f t="shared" si="0"/>
        <v>35</v>
      </c>
    </row>
    <row r="18" spans="1:11" s="2" customFormat="1" ht="15" customHeight="1">
      <c r="A18" s="8" t="s">
        <v>22</v>
      </c>
      <c r="B18" s="7" t="s">
        <v>23</v>
      </c>
      <c r="C18" s="7">
        <v>493</v>
      </c>
      <c r="D18" s="9">
        <v>41683</v>
      </c>
      <c r="E18" s="9">
        <v>41661</v>
      </c>
      <c r="F18" s="9">
        <v>41687</v>
      </c>
      <c r="G18" s="8" t="s">
        <v>27</v>
      </c>
      <c r="H18" s="7" t="s">
        <v>14</v>
      </c>
      <c r="I18" s="14">
        <v>50</v>
      </c>
      <c r="J18" s="15">
        <v>0.34</v>
      </c>
      <c r="K18" s="15">
        <f t="shared" si="0"/>
        <v>17</v>
      </c>
    </row>
    <row r="19" spans="1:11" s="2" customFormat="1" ht="15" customHeight="1">
      <c r="A19" s="8" t="s">
        <v>22</v>
      </c>
      <c r="B19" s="7" t="s">
        <v>23</v>
      </c>
      <c r="C19" s="7">
        <v>493</v>
      </c>
      <c r="D19" s="9">
        <v>41683</v>
      </c>
      <c r="E19" s="9">
        <v>41661</v>
      </c>
      <c r="F19" s="9">
        <v>41687</v>
      </c>
      <c r="G19" s="8" t="s">
        <v>28</v>
      </c>
      <c r="H19" s="7" t="s">
        <v>14</v>
      </c>
      <c r="I19" s="14">
        <v>100</v>
      </c>
      <c r="J19" s="15">
        <v>0.35</v>
      </c>
      <c r="K19" s="15">
        <f t="shared" si="0"/>
        <v>35</v>
      </c>
    </row>
    <row r="20" spans="1:11" s="2" customFormat="1" ht="15" customHeight="1" thickBot="1">
      <c r="A20" s="8" t="s">
        <v>22</v>
      </c>
      <c r="B20" s="7" t="s">
        <v>23</v>
      </c>
      <c r="C20" s="7">
        <v>493</v>
      </c>
      <c r="D20" s="9">
        <v>41683</v>
      </c>
      <c r="E20" s="9">
        <v>41661</v>
      </c>
      <c r="F20" s="9">
        <v>41687</v>
      </c>
      <c r="G20" s="8" t="s">
        <v>29</v>
      </c>
      <c r="H20" s="7" t="s">
        <v>14</v>
      </c>
      <c r="I20" s="14">
        <v>30</v>
      </c>
      <c r="J20" s="15">
        <v>4.46</v>
      </c>
      <c r="K20" s="17">
        <f>I20*J20</f>
        <v>133.8</v>
      </c>
    </row>
    <row r="21" spans="1:11" s="2" customFormat="1" ht="15" customHeight="1" thickBot="1">
      <c r="A21" s="27" t="s">
        <v>1</v>
      </c>
      <c r="B21" s="28"/>
      <c r="C21" s="28"/>
      <c r="D21" s="28"/>
      <c r="E21" s="28"/>
      <c r="F21" s="28"/>
      <c r="G21" s="28"/>
      <c r="H21" s="28"/>
      <c r="I21" s="28"/>
      <c r="J21" s="29"/>
      <c r="K21" s="12">
        <f>SUM(K9:K20)</f>
        <v>904.24</v>
      </c>
    </row>
    <row r="22" spans="1:13" s="2" customFormat="1" ht="15" customHeight="1" thickBot="1">
      <c r="A22" s="25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18">
        <f>K6+K8+K21</f>
        <v>1101.05316</v>
      </c>
      <c r="M22" s="19"/>
    </row>
    <row r="23" s="2" customFormat="1" ht="12"/>
  </sheetData>
  <sheetProtection/>
  <mergeCells count="7">
    <mergeCell ref="A1:K1"/>
    <mergeCell ref="A2:K2"/>
    <mergeCell ref="A3:K3"/>
    <mergeCell ref="A22:J22"/>
    <mergeCell ref="A6:J6"/>
    <mergeCell ref="A8:J8"/>
    <mergeCell ref="A21:J2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4"/>
  <drawing r:id="rId3"/>
  <legacyDrawing r:id="rId2"/>
  <oleObjects>
    <oleObject progId="PBrush" shapeId="379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</dc:creator>
  <cp:keywords/>
  <dc:description/>
  <cp:lastModifiedBy>César</cp:lastModifiedBy>
  <cp:lastPrinted>2014-09-16T19:48:44Z</cp:lastPrinted>
  <dcterms:created xsi:type="dcterms:W3CDTF">2011-02-21T17:05:41Z</dcterms:created>
  <dcterms:modified xsi:type="dcterms:W3CDTF">2014-09-16T20:31:38Z</dcterms:modified>
  <cp:category/>
  <cp:version/>
  <cp:contentType/>
  <cp:contentStatus/>
</cp:coreProperties>
</file>